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8" windowHeight="10428" tabRatio="500" activeTab="0"/>
  </bookViews>
  <sheets>
    <sheet name="demande" sheetId="1" r:id="rId1"/>
  </sheets>
  <definedNames>
    <definedName name="_xlnm.Print_Area" localSheetId="0">'demande'!$A$1:$O$72</definedName>
  </definedNames>
  <calcPr fullCalcOnLoad="1"/>
</workbook>
</file>

<file path=xl/sharedStrings.xml><?xml version="1.0" encoding="utf-8"?>
<sst xmlns="http://schemas.openxmlformats.org/spreadsheetml/2006/main" count="109" uniqueCount="76">
  <si>
    <t>formulaire</t>
  </si>
  <si>
    <t>5 grammes de plumes, des tonnes d'émotions</t>
  </si>
  <si>
    <t xml:space="preserve">faire une feuille par activité — les remboursements se font uniquement sur présentation de facture </t>
  </si>
  <si>
    <t>Bénéficiaire</t>
  </si>
  <si>
    <t>nom, prénom</t>
  </si>
  <si>
    <t>adresse</t>
  </si>
  <si>
    <t>CODE POSTAL</t>
  </si>
  <si>
    <t>VILLE</t>
  </si>
  <si>
    <t>téléphone portable</t>
  </si>
  <si>
    <t>fonction</t>
  </si>
  <si>
    <t>Arbitre :</t>
  </si>
  <si>
    <t>Juge-Arbitre :</t>
  </si>
  <si>
    <t>Juge-Arbitre Adjoint</t>
  </si>
  <si>
    <t>le</t>
  </si>
  <si>
    <t>à</t>
  </si>
  <si>
    <t>date</t>
  </si>
  <si>
    <t>lieu</t>
  </si>
  <si>
    <t>(hormis le bénéficiaire)</t>
  </si>
  <si>
    <t>un nom par case</t>
  </si>
  <si>
    <t>trajet de</t>
  </si>
  <si>
    <t>distance en km</t>
  </si>
  <si>
    <t xml:space="preserve">base = </t>
  </si>
  <si>
    <t>major/pers  =</t>
  </si>
  <si>
    <t>tarif appliqué</t>
  </si>
  <si>
    <t>sous-total (€ / km)</t>
  </si>
  <si>
    <t>péage  =</t>
  </si>
  <si>
    <t>sous-total</t>
  </si>
  <si>
    <t>Déplacement en train</t>
  </si>
  <si>
    <r>
      <rPr>
        <b/>
        <sz val="14"/>
        <color indexed="50"/>
        <rFont val="Tahoma"/>
        <family val="0"/>
      </rPr>
      <t xml:space="preserve">Déplacement en avion </t>
    </r>
    <r>
      <rPr>
        <i/>
        <sz val="10"/>
        <color indexed="50"/>
        <rFont val="Tahoma"/>
        <family val="0"/>
      </rPr>
      <t>(accord préalable à demander impérativement à la Fédération, en indiquant le coût)</t>
    </r>
  </si>
  <si>
    <t>Déplacement en RER, métro, taxi</t>
  </si>
  <si>
    <t xml:space="preserve">nombre </t>
  </si>
  <si>
    <r>
      <rPr>
        <b/>
        <sz val="14"/>
        <color indexed="50"/>
        <rFont val="Tahoma"/>
        <family val="0"/>
      </rPr>
      <t xml:space="preserve">Hébergement et restauration  - </t>
    </r>
    <r>
      <rPr>
        <b/>
        <sz val="12"/>
        <color indexed="45"/>
        <rFont val="Tahoma"/>
        <family val="0"/>
      </rPr>
      <t>JOINDRE LES FACTURES</t>
    </r>
  </si>
  <si>
    <t>coût unitaire</t>
  </si>
  <si>
    <t>total</t>
  </si>
  <si>
    <t>petit-déjeuner</t>
  </si>
  <si>
    <t>déjeuner</t>
  </si>
  <si>
    <t>diner</t>
  </si>
  <si>
    <t>Grade :</t>
  </si>
  <si>
    <t>stagiaire</t>
  </si>
  <si>
    <t>€</t>
  </si>
  <si>
    <t>par jour     x</t>
  </si>
  <si>
    <t>jours</t>
  </si>
  <si>
    <r>
      <rPr>
        <b/>
        <sz val="14"/>
        <color indexed="50"/>
        <rFont val="Tahoma"/>
        <family val="0"/>
      </rPr>
      <t xml:space="preserve">Frais annexes </t>
    </r>
    <r>
      <rPr>
        <i/>
        <sz val="10"/>
        <color indexed="50"/>
        <rFont val="Tahoma"/>
        <family val="0"/>
      </rPr>
      <t>(précisez la nature)</t>
    </r>
  </si>
  <si>
    <t>signature</t>
  </si>
  <si>
    <t xml:space="preserve">Total </t>
  </si>
  <si>
    <t xml:space="preserve">Cette fiche de frais n'est valable que pour les compétitions qui se déroulent en Nouvelle-Aquitaine. En aucun cas, elle ne doit être utilisée pour les compétitions se déroulant dans une autre ligue ou pour une compétition organisée par la Fédération Francaise de Badminton. </t>
  </si>
  <si>
    <t>réservé siège Ligue</t>
  </si>
  <si>
    <t>n° piece</t>
  </si>
  <si>
    <t>Imputation comptable</t>
  </si>
  <si>
    <t>visa</t>
  </si>
  <si>
    <t>contrôle justif</t>
  </si>
  <si>
    <t>bon à payer</t>
  </si>
  <si>
    <t xml:space="preserve">règlé le </t>
  </si>
  <si>
    <t>Responsable</t>
  </si>
  <si>
    <t>Assistant ou Certificateur Arbitre</t>
  </si>
  <si>
    <t>Certificateur Juge Arbitre</t>
  </si>
  <si>
    <t xml:space="preserve"> JOINDRE OBLIGATOIREMENT LA COPIE DE LA CARTE GRISE DU VEHICULE UTILISE/ JOINDRE LES TICKETS DE PEAGE</t>
  </si>
  <si>
    <t>Assistant ou certificateur Arbitre</t>
  </si>
  <si>
    <t>Nature de l'action</t>
  </si>
  <si>
    <t>Nature de l'action :</t>
  </si>
  <si>
    <t>Adresse mail</t>
  </si>
  <si>
    <t>Déplacement en voiture</t>
  </si>
  <si>
    <t xml:space="preserve">nom des personnes transportées </t>
  </si>
  <si>
    <t>Nombre de personnes transportées</t>
  </si>
  <si>
    <t>Prix du billet</t>
  </si>
  <si>
    <t>inclus dans le forfait</t>
  </si>
  <si>
    <t>Certificateur</t>
  </si>
  <si>
    <t xml:space="preserve">Indemnisation 25€/j en plus de l'indemnité d'OT qui doit également officier sur la compétition
Autant que possible :
. Arbitres : 2 matchs minimum/jour soit 1 par 1/2 journée
. JA : Gestion du tournoi en qualité de JA principal  </t>
  </si>
  <si>
    <t>Formateur / entraineur</t>
  </si>
  <si>
    <t>Organisateur (le cas échéant)</t>
  </si>
  <si>
    <t>Indemnités : Pour les OT</t>
  </si>
  <si>
    <t>nombre de nuits</t>
  </si>
  <si>
    <t>Fiche individuelle de remboursement de frais</t>
  </si>
  <si>
    <t xml:space="preserve">Salarié : </t>
  </si>
  <si>
    <t>Membre ETR</t>
  </si>
  <si>
    <t>Bénévole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</si>
</sst>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  <numFmt numFmtId="167" formatCode="#,##0.000&quot; €&quot;"/>
    <numFmt numFmtId="168" formatCode="#,##0.00&quot; €&quot;"/>
    <numFmt numFmtId="169" formatCode="#,##0.00&quot; €&quot;;[Red]\-#,##0.00&quot; €&quot;"/>
    <numFmt numFmtId="170" formatCode="#,##0.00&quot; €&quot;;\-#,##0.00&quot; €&quot;"/>
    <numFmt numFmtId="171" formatCode="_-* #,##0.00&quot; €&quot;_-;\-* #,##0.00&quot; €&quot;_-;_-* \-??&quot; €&quot;_-;_-@"/>
    <numFmt numFmtId="172" formatCode="#,##0.000"/>
  </numFmts>
  <fonts count="83">
    <font>
      <sz val="10"/>
      <color rgb="FF000000"/>
      <name val="Verdana"/>
      <family val="0"/>
    </font>
    <font>
      <sz val="11"/>
      <color indexed="50"/>
      <name val="Calibri"/>
      <family val="2"/>
    </font>
    <font>
      <b/>
      <sz val="14"/>
      <color indexed="50"/>
      <name val="Tahoma"/>
      <family val="0"/>
    </font>
    <font>
      <i/>
      <sz val="10"/>
      <color indexed="50"/>
      <name val="Tahoma"/>
      <family val="0"/>
    </font>
    <font>
      <b/>
      <sz val="12"/>
      <color indexed="45"/>
      <name val="Tahoma"/>
      <family val="0"/>
    </font>
    <font>
      <sz val="10"/>
      <color indexed="50"/>
      <name val="Verdana"/>
      <family val="0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0"/>
      <color indexed="22"/>
      <name val="Verdan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1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50"/>
      <name val="Calibri"/>
      <family val="2"/>
    </font>
    <font>
      <b/>
      <sz val="11"/>
      <color indexed="18"/>
      <name val="Calibri"/>
      <family val="2"/>
    </font>
    <font>
      <b/>
      <sz val="28"/>
      <color indexed="50"/>
      <name val="Tahoma"/>
      <family val="0"/>
    </font>
    <font>
      <sz val="10"/>
      <color indexed="50"/>
      <name val="Tahoma"/>
      <family val="0"/>
    </font>
    <font>
      <sz val="14"/>
      <color indexed="50"/>
      <name val="Tahoma"/>
      <family val="0"/>
    </font>
    <font>
      <b/>
      <sz val="10"/>
      <color indexed="50"/>
      <name val="Tahoma"/>
      <family val="0"/>
    </font>
    <font>
      <sz val="12"/>
      <color indexed="50"/>
      <name val="Tahoma"/>
      <family val="0"/>
    </font>
    <font>
      <sz val="11"/>
      <color indexed="50"/>
      <name val="Tahoma"/>
      <family val="0"/>
    </font>
    <font>
      <b/>
      <sz val="12"/>
      <color indexed="50"/>
      <name val="Tahoma"/>
      <family val="0"/>
    </font>
    <font>
      <sz val="9"/>
      <color indexed="50"/>
      <name val="Tahoma"/>
      <family val="0"/>
    </font>
    <font>
      <b/>
      <sz val="10"/>
      <color indexed="45"/>
      <name val="Tahoma"/>
      <family val="2"/>
    </font>
    <font>
      <b/>
      <sz val="8"/>
      <color indexed="50"/>
      <name val="Tahoma"/>
      <family val="2"/>
    </font>
    <font>
      <b/>
      <sz val="9"/>
      <color indexed="45"/>
      <name val="Tahoma"/>
      <family val="0"/>
    </font>
    <font>
      <b/>
      <sz val="9"/>
      <color indexed="50"/>
      <name val="Tahoma"/>
      <family val="0"/>
    </font>
    <font>
      <sz val="20"/>
      <color indexed="45"/>
      <name val="Tahoma"/>
      <family val="2"/>
    </font>
    <font>
      <sz val="8"/>
      <color indexed="50"/>
      <name val="Tahoma"/>
      <family val="0"/>
    </font>
    <font>
      <b/>
      <sz val="11"/>
      <color indexed="45"/>
      <name val="Tahoma"/>
      <family val="0"/>
    </font>
    <font>
      <sz val="10"/>
      <color indexed="45"/>
      <name val="Tahoma"/>
      <family val="2"/>
    </font>
    <font>
      <sz val="9"/>
      <color indexed="19"/>
      <name val="Tahoma"/>
      <family val="0"/>
    </font>
    <font>
      <b/>
      <i/>
      <sz val="10"/>
      <color indexed="18"/>
      <name val="Tahoma"/>
      <family val="0"/>
    </font>
    <font>
      <i/>
      <sz val="10"/>
      <color indexed="45"/>
      <name val="Tahom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rgb="FF000000"/>
      <name val="Tahoma"/>
      <family val="0"/>
    </font>
    <font>
      <sz val="10"/>
      <color rgb="FF000000"/>
      <name val="Tahoma"/>
      <family val="0"/>
    </font>
    <font>
      <b/>
      <sz val="14"/>
      <color rgb="FF000000"/>
      <name val="Tahoma"/>
      <family val="0"/>
    </font>
    <font>
      <sz val="14"/>
      <color rgb="FF000000"/>
      <name val="Tahoma"/>
      <family val="0"/>
    </font>
    <font>
      <b/>
      <sz val="10"/>
      <color rgb="FF000000"/>
      <name val="Tahoma"/>
      <family val="0"/>
    </font>
    <font>
      <i/>
      <sz val="10"/>
      <color rgb="FF000000"/>
      <name val="Tahoma"/>
      <family val="0"/>
    </font>
    <font>
      <sz val="12"/>
      <color rgb="FF000000"/>
      <name val="Tahoma"/>
      <family val="0"/>
    </font>
    <font>
      <sz val="11"/>
      <color rgb="FF000000"/>
      <name val="Tahoma"/>
      <family val="0"/>
    </font>
    <font>
      <b/>
      <sz val="12"/>
      <color rgb="FF000000"/>
      <name val="Tahoma"/>
      <family val="0"/>
    </font>
    <font>
      <sz val="9"/>
      <color rgb="FF000000"/>
      <name val="Tahoma"/>
      <family val="0"/>
    </font>
    <font>
      <b/>
      <sz val="10"/>
      <color rgb="FFFF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0"/>
    </font>
    <font>
      <sz val="10"/>
      <color rgb="FFFF0000"/>
      <name val="Tahoma"/>
      <family val="2"/>
    </font>
    <font>
      <sz val="9"/>
      <color rgb="FFEEEFEE"/>
      <name val="Tahoma"/>
      <family val="0"/>
    </font>
    <font>
      <b/>
      <i/>
      <sz val="10"/>
      <color rgb="FFFFFFFF"/>
      <name val="Tahoma"/>
      <family val="0"/>
    </font>
    <font>
      <i/>
      <sz val="10"/>
      <color rgb="FFDD0806"/>
      <name val="Tahoma"/>
      <family val="0"/>
    </font>
    <font>
      <b/>
      <sz val="11"/>
      <color rgb="FFDD0806"/>
      <name val="Tahoma"/>
      <family val="0"/>
    </font>
    <font>
      <b/>
      <sz val="11"/>
      <color rgb="FFFF0000"/>
      <name val="Tahoma"/>
      <family val="2"/>
    </font>
    <font>
      <sz val="20"/>
      <color rgb="FFFF0000"/>
      <name val="Tahoma"/>
      <family val="2"/>
    </font>
    <font>
      <b/>
      <sz val="9"/>
      <color rgb="FFDD0806"/>
      <name val="Tahoma"/>
      <family val="0"/>
    </font>
    <font>
      <b/>
      <sz val="9"/>
      <color rgb="FF000000"/>
      <name val="Tahom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FE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19191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/>
      <right style="dotted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dotted"/>
      <top style="dotted"/>
      <bottom style="dotted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05">
    <xf numFmtId="0" fontId="0" fillId="0" borderId="0" xfId="0" applyAlignment="1">
      <alignment/>
    </xf>
    <xf numFmtId="0" fontId="61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 vertical="center" wrapText="1"/>
    </xf>
    <xf numFmtId="0" fontId="63" fillId="0" borderId="13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5" fillId="33" borderId="14" xfId="0" applyFont="1" applyFill="1" applyBorder="1" applyAlignment="1">
      <alignment vertical="center"/>
    </xf>
    <xf numFmtId="0" fontId="62" fillId="33" borderId="15" xfId="0" applyFont="1" applyFill="1" applyBorder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2" fillId="0" borderId="16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5" fillId="33" borderId="18" xfId="0" applyFont="1" applyFill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16" fontId="62" fillId="0" borderId="0" xfId="0" applyNumberFormat="1" applyFont="1" applyAlignment="1">
      <alignment horizontal="left" vertical="center"/>
    </xf>
    <xf numFmtId="16" fontId="62" fillId="33" borderId="14" xfId="0" applyNumberFormat="1" applyFont="1" applyFill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167" fontId="62" fillId="0" borderId="0" xfId="0" applyNumberFormat="1" applyFont="1" applyAlignment="1">
      <alignment horizontal="center" vertical="center"/>
    </xf>
    <xf numFmtId="168" fontId="62" fillId="0" borderId="0" xfId="0" applyNumberFormat="1" applyFont="1" applyAlignment="1">
      <alignment horizontal="center" vertical="center"/>
    </xf>
    <xf numFmtId="169" fontId="62" fillId="0" borderId="0" xfId="0" applyNumberFormat="1" applyFont="1" applyAlignment="1">
      <alignment horizontal="left" vertical="center"/>
    </xf>
    <xf numFmtId="169" fontId="62" fillId="0" borderId="0" xfId="0" applyNumberFormat="1" applyFont="1" applyAlignment="1">
      <alignment horizontal="right" vertical="center"/>
    </xf>
    <xf numFmtId="170" fontId="62" fillId="0" borderId="0" xfId="0" applyNumberFormat="1" applyFont="1" applyAlignment="1">
      <alignment horizontal="center" vertical="center"/>
    </xf>
    <xf numFmtId="0" fontId="62" fillId="0" borderId="15" xfId="0" applyFont="1" applyBorder="1" applyAlignment="1">
      <alignment horizontal="right" vertical="center"/>
    </xf>
    <xf numFmtId="168" fontId="62" fillId="33" borderId="15" xfId="0" applyNumberFormat="1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168" fontId="62" fillId="0" borderId="14" xfId="0" applyNumberFormat="1" applyFont="1" applyBorder="1" applyAlignment="1">
      <alignment horizontal="left" vertical="center"/>
    </xf>
    <xf numFmtId="168" fontId="62" fillId="0" borderId="0" xfId="0" applyNumberFormat="1" applyFont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3" fillId="0" borderId="13" xfId="0" applyFont="1" applyBorder="1" applyAlignment="1">
      <alignment horizontal="left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2" fillId="0" borderId="15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0" fillId="0" borderId="21" xfId="0" applyFont="1" applyBorder="1" applyAlignment="1">
      <alignment horizontal="center" vertical="top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1" fillId="0" borderId="12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72" fillId="33" borderId="14" xfId="0" applyFont="1" applyFill="1" applyBorder="1" applyAlignment="1">
      <alignment vertical="center"/>
    </xf>
    <xf numFmtId="16" fontId="62" fillId="0" borderId="0" xfId="0" applyNumberFormat="1" applyFont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14" fontId="62" fillId="33" borderId="15" xfId="0" applyNumberFormat="1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3" fillId="35" borderId="12" xfId="0" applyFont="1" applyFill="1" applyBorder="1" applyAlignment="1">
      <alignment horizontal="center" vertical="center"/>
    </xf>
    <xf numFmtId="168" fontId="62" fillId="0" borderId="14" xfId="0" applyNumberFormat="1" applyFont="1" applyBorder="1" applyAlignment="1">
      <alignment horizontal="right" vertical="center"/>
    </xf>
    <xf numFmtId="0" fontId="74" fillId="0" borderId="0" xfId="0" applyFont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0" fontId="75" fillId="36" borderId="25" xfId="0" applyFont="1" applyFill="1" applyBorder="1" applyAlignment="1">
      <alignment horizontal="center" vertical="center" textRotation="90" wrapText="1"/>
    </xf>
    <xf numFmtId="0" fontId="76" fillId="37" borderId="26" xfId="0" applyFont="1" applyFill="1" applyBorder="1" applyAlignment="1">
      <alignment horizontal="right" vertical="center"/>
    </xf>
    <xf numFmtId="0" fontId="77" fillId="0" borderId="0" xfId="0" applyFont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9" fillId="33" borderId="15" xfId="0" applyFont="1" applyFill="1" applyBorder="1" applyAlignment="1">
      <alignment horizontal="left" vertical="center"/>
    </xf>
    <xf numFmtId="0" fontId="69" fillId="33" borderId="15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16" fontId="62" fillId="33" borderId="14" xfId="0" applyNumberFormat="1" applyFont="1" applyFill="1" applyBorder="1" applyAlignment="1">
      <alignment horizontal="left" vertical="center"/>
    </xf>
    <xf numFmtId="16" fontId="62" fillId="33" borderId="14" xfId="0" applyNumberFormat="1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left" vertical="center"/>
    </xf>
    <xf numFmtId="168" fontId="67" fillId="34" borderId="19" xfId="0" applyNumberFormat="1" applyFont="1" applyFill="1" applyBorder="1" applyAlignment="1">
      <alignment horizontal="right" vertical="center"/>
    </xf>
    <xf numFmtId="0" fontId="78" fillId="0" borderId="13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168" fontId="62" fillId="38" borderId="14" xfId="0" applyNumberFormat="1" applyFont="1" applyFill="1" applyBorder="1" applyAlignment="1">
      <alignment horizontal="right" vertical="center"/>
    </xf>
    <xf numFmtId="0" fontId="70" fillId="0" borderId="22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168" fontId="62" fillId="0" borderId="0" xfId="0" applyNumberFormat="1" applyFont="1" applyBorder="1" applyAlignment="1">
      <alignment horizontal="right" vertical="center"/>
    </xf>
    <xf numFmtId="168" fontId="62" fillId="0" borderId="15" xfId="0" applyNumberFormat="1" applyFont="1" applyBorder="1" applyAlignment="1">
      <alignment horizontal="right" vertical="center"/>
    </xf>
    <xf numFmtId="171" fontId="63" fillId="34" borderId="28" xfId="0" applyNumberFormat="1" applyFont="1" applyFill="1" applyBorder="1" applyAlignment="1">
      <alignment horizontal="right" vertical="center"/>
    </xf>
    <xf numFmtId="0" fontId="81" fillId="0" borderId="21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textRotation="90" wrapText="1"/>
    </xf>
    <xf numFmtId="0" fontId="70" fillId="0" borderId="18" xfId="0" applyFont="1" applyBorder="1" applyAlignment="1">
      <alignment horizontal="center" vertical="top"/>
    </xf>
    <xf numFmtId="168" fontId="65" fillId="33" borderId="15" xfId="0" applyNumberFormat="1" applyFont="1" applyFill="1" applyBorder="1" applyAlignment="1">
      <alignment horizontal="center" vertical="center"/>
    </xf>
    <xf numFmtId="166" fontId="50" fillId="33" borderId="14" xfId="44" applyNumberForma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166" fontId="62" fillId="33" borderId="1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F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91919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47625</xdr:rowOff>
    </xdr:from>
    <xdr:to>
      <xdr:col>12</xdr:col>
      <xdr:colOff>1190625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47625"/>
          <a:ext cx="1419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25</xdr:row>
      <xdr:rowOff>47625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6172200" cy="661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25</xdr:row>
      <xdr:rowOff>47625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6172200" cy="661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25</xdr:row>
      <xdr:rowOff>47625</xdr:rowOff>
    </xdr:to>
    <xdr:sp fLocksText="0">
      <xdr:nvSpPr>
        <xdr:cNvPr id="4" name="shapetype_202" hidden="1"/>
        <xdr:cNvSpPr txBox="1">
          <a:spLocks noChangeArrowheads="1"/>
        </xdr:cNvSpPr>
      </xdr:nvSpPr>
      <xdr:spPr>
        <a:xfrm>
          <a:off x="0" y="0"/>
          <a:ext cx="6172200" cy="661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25</xdr:row>
      <xdr:rowOff>47625</xdr:rowOff>
    </xdr:to>
    <xdr:sp fLocksText="0">
      <xdr:nvSpPr>
        <xdr:cNvPr id="5" name="shapetype_202" hidden="1"/>
        <xdr:cNvSpPr txBox="1">
          <a:spLocks noChangeArrowheads="1"/>
        </xdr:cNvSpPr>
      </xdr:nvSpPr>
      <xdr:spPr>
        <a:xfrm>
          <a:off x="0" y="0"/>
          <a:ext cx="6172200" cy="661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25</xdr:row>
      <xdr:rowOff>47625</xdr:rowOff>
    </xdr:to>
    <xdr:sp fLocksText="0">
      <xdr:nvSpPr>
        <xdr:cNvPr id="6" name="shapetype_202" hidden="1"/>
        <xdr:cNvSpPr txBox="1">
          <a:spLocks noChangeArrowheads="1"/>
        </xdr:cNvSpPr>
      </xdr:nvSpPr>
      <xdr:spPr>
        <a:xfrm>
          <a:off x="0" y="0"/>
          <a:ext cx="6172200" cy="661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zoomScale="75" zoomScaleNormal="75" zoomScalePageLayoutView="0" workbookViewId="0" topLeftCell="A17">
      <selection activeCell="S26" sqref="S26"/>
    </sheetView>
  </sheetViews>
  <sheetFormatPr defaultColWidth="14.375" defaultRowHeight="12.75"/>
  <cols>
    <col min="1" max="1" width="5.50390625" style="0" customWidth="1"/>
    <col min="2" max="2" width="2.75390625" style="0" customWidth="1"/>
    <col min="3" max="3" width="7.50390625" style="0" customWidth="1"/>
    <col min="4" max="4" width="27.75390625" style="0" customWidth="1"/>
    <col min="5" max="5" width="15.875" style="0" customWidth="1"/>
    <col min="6" max="6" width="4.50390625" style="0" customWidth="1"/>
    <col min="7" max="7" width="17.125" style="0" customWidth="1"/>
    <col min="8" max="8" width="4.375" style="0" customWidth="1"/>
    <col min="9" max="9" width="15.875" style="0" customWidth="1"/>
    <col min="10" max="10" width="4.125" style="0" customWidth="1"/>
    <col min="11" max="11" width="16.75390625" style="0" customWidth="1"/>
    <col min="12" max="12" width="4.375" style="0" customWidth="1"/>
    <col min="13" max="13" width="15.875" style="0" customWidth="1"/>
    <col min="14" max="14" width="4.50390625" style="0" customWidth="1"/>
    <col min="15" max="26" width="10.00390625" style="0" customWidth="1"/>
  </cols>
  <sheetData>
    <row r="1" spans="1:26" ht="42" customHeight="1" thickBot="1">
      <c r="A1" s="65"/>
      <c r="B1" s="66" t="s">
        <v>0</v>
      </c>
      <c r="C1" s="1"/>
      <c r="D1" s="104" t="s">
        <v>72</v>
      </c>
      <c r="E1" s="104"/>
      <c r="F1" s="104"/>
      <c r="G1" s="104"/>
      <c r="H1" s="104"/>
      <c r="I1" s="104"/>
      <c r="J1" s="104"/>
      <c r="K1" s="10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>
      <c r="A2" s="65"/>
      <c r="B2" s="66"/>
      <c r="C2" s="3"/>
      <c r="D2" s="104"/>
      <c r="E2" s="104"/>
      <c r="F2" s="104"/>
      <c r="G2" s="104"/>
      <c r="H2" s="104"/>
      <c r="I2" s="104"/>
      <c r="J2" s="104"/>
      <c r="K2" s="10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thickBot="1">
      <c r="A3" s="4"/>
      <c r="B3" s="4"/>
      <c r="C3" s="5"/>
      <c r="D3" s="5"/>
      <c r="E3" s="5"/>
      <c r="F3" s="5"/>
      <c r="G3" s="67" t="s">
        <v>1</v>
      </c>
      <c r="H3" s="67"/>
      <c r="I3" s="67"/>
      <c r="J3" s="67"/>
      <c r="K3" s="67"/>
      <c r="L3" s="67"/>
      <c r="M3" s="67"/>
      <c r="N3" s="6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9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4"/>
      <c r="B5" s="4"/>
      <c r="C5" s="6"/>
      <c r="D5" s="6"/>
      <c r="E5" s="68" t="s">
        <v>2</v>
      </c>
      <c r="F5" s="68"/>
      <c r="G5" s="68"/>
      <c r="H5" s="68"/>
      <c r="I5" s="68"/>
      <c r="J5" s="68"/>
      <c r="K5" s="68"/>
      <c r="L5" s="68"/>
      <c r="M5" s="68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4"/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9.75" customHeight="1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4"/>
      <c r="B8" s="11"/>
      <c r="C8" s="12" t="s">
        <v>4</v>
      </c>
      <c r="D8" s="12"/>
      <c r="E8" s="69"/>
      <c r="F8" s="69"/>
      <c r="G8" s="69"/>
      <c r="H8" s="69"/>
      <c r="I8" s="69"/>
      <c r="J8" s="69"/>
      <c r="K8" s="69"/>
      <c r="L8" s="69"/>
      <c r="M8" s="69"/>
      <c r="N8" s="1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4"/>
      <c r="B9" s="11"/>
      <c r="C9" s="14" t="s">
        <v>5</v>
      </c>
      <c r="D9" s="14"/>
      <c r="E9" s="70"/>
      <c r="F9" s="70"/>
      <c r="G9" s="70"/>
      <c r="H9" s="70"/>
      <c r="I9" s="15" t="s">
        <v>6</v>
      </c>
      <c r="J9" s="70"/>
      <c r="K9" s="70"/>
      <c r="L9" s="56" t="s">
        <v>7</v>
      </c>
      <c r="M9" s="102"/>
      <c r="N9" s="10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4"/>
      <c r="B10" s="11"/>
      <c r="C10" s="14" t="s">
        <v>60</v>
      </c>
      <c r="D10" s="14"/>
      <c r="E10" s="101"/>
      <c r="F10" s="101"/>
      <c r="G10" s="101"/>
      <c r="H10" s="101"/>
      <c r="I10" s="101"/>
      <c r="J10" s="101"/>
      <c r="K10" s="18"/>
      <c r="L10" s="18"/>
      <c r="M10" s="18"/>
      <c r="N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4"/>
      <c r="B11" s="4"/>
      <c r="C11" s="14" t="s">
        <v>8</v>
      </c>
      <c r="D11" s="14"/>
      <c r="E11" s="103"/>
      <c r="F11" s="103"/>
      <c r="G11" s="17"/>
      <c r="H11" s="17"/>
      <c r="I11" s="17"/>
      <c r="J11" s="17"/>
      <c r="K11" s="14"/>
      <c r="L11" s="14"/>
      <c r="M11" s="14"/>
      <c r="N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4"/>
      <c r="B12" s="11"/>
      <c r="C12" s="14" t="s">
        <v>9</v>
      </c>
      <c r="D12" s="14"/>
      <c r="E12" s="19" t="s">
        <v>10</v>
      </c>
      <c r="F12" s="20"/>
      <c r="G12" s="21" t="s">
        <v>11</v>
      </c>
      <c r="H12" s="20"/>
      <c r="I12" s="21" t="s">
        <v>12</v>
      </c>
      <c r="J12" s="20"/>
      <c r="K12" s="21" t="s">
        <v>66</v>
      </c>
      <c r="L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4"/>
      <c r="B13" s="11"/>
      <c r="D13" s="57"/>
      <c r="E13" s="19" t="s">
        <v>73</v>
      </c>
      <c r="F13" s="20"/>
      <c r="G13" s="21" t="s">
        <v>68</v>
      </c>
      <c r="H13" s="20"/>
      <c r="I13" s="21" t="s">
        <v>74</v>
      </c>
      <c r="J13" s="20"/>
      <c r="K13" s="21" t="s">
        <v>75</v>
      </c>
      <c r="L13" s="20"/>
      <c r="M13" s="14"/>
      <c r="N13" s="1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4"/>
      <c r="B14" s="11"/>
      <c r="C14" s="14" t="s">
        <v>13</v>
      </c>
      <c r="D14" s="22"/>
      <c r="E14" s="76"/>
      <c r="F14" s="77"/>
      <c r="G14" s="77"/>
      <c r="H14" s="14"/>
      <c r="I14" s="17"/>
      <c r="J14" s="4"/>
      <c r="K14" s="17"/>
      <c r="L14" s="14"/>
      <c r="M14" s="14"/>
      <c r="N14" s="1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61"/>
      <c r="B15" s="11"/>
      <c r="C15" s="14"/>
      <c r="D15" s="22"/>
      <c r="E15" s="22"/>
      <c r="F15" s="22"/>
      <c r="G15" s="22"/>
      <c r="H15" s="14"/>
      <c r="I15" s="17"/>
      <c r="J15" s="61"/>
      <c r="K15" s="17"/>
      <c r="L15" s="14"/>
      <c r="M15" s="14"/>
      <c r="N15" s="1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thickBot="1">
      <c r="A16" s="4"/>
      <c r="B16" s="8" t="s">
        <v>58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4"/>
      <c r="B18" s="11"/>
      <c r="C18" s="71" t="s">
        <v>59</v>
      </c>
      <c r="D18" s="71"/>
      <c r="E18" s="72"/>
      <c r="F18" s="73"/>
      <c r="G18" s="73"/>
      <c r="H18" s="73"/>
      <c r="I18" s="73"/>
      <c r="J18" s="73"/>
      <c r="K18" s="73"/>
      <c r="L18" s="73"/>
      <c r="M18" s="73"/>
      <c r="N18" s="1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4"/>
      <c r="B19" s="11"/>
      <c r="C19" s="71" t="s">
        <v>69</v>
      </c>
      <c r="D19" s="71"/>
      <c r="E19" s="74"/>
      <c r="F19" s="75"/>
      <c r="G19" s="75"/>
      <c r="H19" s="75"/>
      <c r="I19" s="75"/>
      <c r="J19" s="75"/>
      <c r="K19" s="75"/>
      <c r="L19" s="75"/>
      <c r="M19" s="75"/>
      <c r="N19" s="1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4"/>
      <c r="B20" s="11"/>
      <c r="C20" s="71" t="s">
        <v>15</v>
      </c>
      <c r="D20" s="71"/>
      <c r="E20" s="76"/>
      <c r="F20" s="77"/>
      <c r="G20" s="77"/>
      <c r="H20" s="23"/>
      <c r="I20" s="4" t="s">
        <v>16</v>
      </c>
      <c r="J20" s="4"/>
      <c r="K20" s="78"/>
      <c r="L20" s="79"/>
      <c r="M20" s="79"/>
      <c r="N20" s="1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8.5" customHeight="1" thickBot="1">
      <c r="A22" s="4"/>
      <c r="B22" s="8" t="s">
        <v>61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0.75" customHeight="1">
      <c r="A23" s="4"/>
      <c r="B23" s="10"/>
      <c r="C23" s="10"/>
      <c r="D23" s="82" t="s">
        <v>56</v>
      </c>
      <c r="E23" s="82"/>
      <c r="F23" s="82"/>
      <c r="G23" s="82"/>
      <c r="H23" s="82"/>
      <c r="I23" s="82"/>
      <c r="J23" s="82"/>
      <c r="K23" s="82"/>
      <c r="L23" s="82"/>
      <c r="M23" s="5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4"/>
      <c r="B24" s="11"/>
      <c r="C24" s="14" t="s">
        <v>62</v>
      </c>
      <c r="D24" s="14"/>
      <c r="E24" s="85"/>
      <c r="F24" s="86"/>
      <c r="G24" s="86"/>
      <c r="H24" s="87"/>
      <c r="I24" s="85"/>
      <c r="J24" s="86"/>
      <c r="K24" s="87"/>
      <c r="L24" s="85"/>
      <c r="M24" s="86"/>
      <c r="N24" s="8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4"/>
      <c r="B25" s="11"/>
      <c r="C25" s="24" t="s">
        <v>17</v>
      </c>
      <c r="D25" s="14"/>
      <c r="E25" s="85"/>
      <c r="F25" s="86"/>
      <c r="G25" s="86"/>
      <c r="H25" s="87"/>
      <c r="I25" s="85"/>
      <c r="J25" s="86"/>
      <c r="K25" s="87"/>
      <c r="L25" s="85"/>
      <c r="M25" s="86"/>
      <c r="N25" s="8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4"/>
      <c r="B26" s="11"/>
      <c r="C26" s="24" t="s">
        <v>18</v>
      </c>
      <c r="D26" s="14"/>
      <c r="E26" s="85"/>
      <c r="F26" s="86"/>
      <c r="G26" s="86"/>
      <c r="H26" s="87"/>
      <c r="I26" s="85"/>
      <c r="J26" s="86"/>
      <c r="K26" s="87"/>
      <c r="L26" s="85"/>
      <c r="M26" s="86"/>
      <c r="N26" s="8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4"/>
      <c r="B27" s="11"/>
      <c r="C27" s="84" t="s">
        <v>63</v>
      </c>
      <c r="D27" s="84"/>
      <c r="E27" s="25">
        <f>COUNTA(E24:N26)</f>
        <v>0</v>
      </c>
      <c r="F27" s="25"/>
      <c r="G27" s="14"/>
      <c r="H27" s="14"/>
      <c r="I27" s="14"/>
      <c r="J27" s="1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4"/>
      <c r="B28" s="11"/>
      <c r="C28" s="14" t="s">
        <v>19</v>
      </c>
      <c r="D28" s="14"/>
      <c r="E28" s="58"/>
      <c r="F28" s="16"/>
      <c r="G28" s="4" t="s">
        <v>14</v>
      </c>
      <c r="H28" s="26"/>
      <c r="I28" s="58"/>
      <c r="J28" s="16"/>
      <c r="K28" s="4" t="s">
        <v>20</v>
      </c>
      <c r="L28" s="4"/>
      <c r="M28" s="27"/>
      <c r="N28" s="2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4"/>
      <c r="B29" s="11"/>
      <c r="C29" s="17"/>
      <c r="D29" s="17" t="s">
        <v>21</v>
      </c>
      <c r="E29" s="28">
        <v>0.304</v>
      </c>
      <c r="F29" s="28"/>
      <c r="G29" s="17" t="s">
        <v>22</v>
      </c>
      <c r="H29" s="17"/>
      <c r="I29" s="29">
        <f>E27*0.1</f>
        <v>0</v>
      </c>
      <c r="J29" s="29"/>
      <c r="K29" s="4" t="s">
        <v>23</v>
      </c>
      <c r="L29" s="4"/>
      <c r="M29" s="28">
        <f>E29+I29</f>
        <v>0.304</v>
      </c>
      <c r="N29" s="2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4"/>
      <c r="B30" s="11"/>
      <c r="C30" s="30"/>
      <c r="D30" s="31" t="s">
        <v>24</v>
      </c>
      <c r="E30" s="32">
        <f>M28*M29</f>
        <v>0</v>
      </c>
      <c r="F30" s="4"/>
      <c r="G30" s="17" t="s">
        <v>25</v>
      </c>
      <c r="H30" s="33"/>
      <c r="I30" s="34"/>
      <c r="J30" s="34"/>
      <c r="K30" s="35" t="s">
        <v>26</v>
      </c>
      <c r="L30" s="35"/>
      <c r="M30" s="80">
        <f>E30+I30</f>
        <v>0</v>
      </c>
      <c r="N30" s="8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4"/>
      <c r="B32" s="8" t="s">
        <v>27</v>
      </c>
      <c r="C32" s="8"/>
      <c r="D32" s="8"/>
      <c r="E32" s="8"/>
      <c r="F32" s="8"/>
      <c r="G32" s="81"/>
      <c r="H32" s="81"/>
      <c r="I32" s="81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9.75" customHeight="1">
      <c r="A33" s="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4"/>
      <c r="B34" s="11"/>
      <c r="C34" s="14" t="s">
        <v>64</v>
      </c>
      <c r="D34" s="14"/>
      <c r="E34" s="100"/>
      <c r="F34" s="100"/>
      <c r="G34" s="12"/>
      <c r="H34" s="12"/>
      <c r="I34" s="12"/>
      <c r="J34" s="12"/>
      <c r="K34" s="35" t="s">
        <v>26</v>
      </c>
      <c r="L34" s="35"/>
      <c r="M34" s="80">
        <f>E34</f>
        <v>0</v>
      </c>
      <c r="N34" s="8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4"/>
      <c r="B36" s="8" t="s">
        <v>28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9.75" customHeight="1">
      <c r="A37" s="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4"/>
      <c r="B38" s="11"/>
      <c r="C38" s="14" t="s">
        <v>64</v>
      </c>
      <c r="D38" s="14"/>
      <c r="E38" s="100"/>
      <c r="F38" s="100"/>
      <c r="G38" s="83"/>
      <c r="H38" s="83"/>
      <c r="I38" s="83"/>
      <c r="J38" s="36"/>
      <c r="K38" s="35" t="s">
        <v>26</v>
      </c>
      <c r="L38" s="35"/>
      <c r="M38" s="80">
        <f>E38</f>
        <v>0</v>
      </c>
      <c r="N38" s="80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4"/>
      <c r="B40" s="8" t="s">
        <v>29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9.75" customHeight="1">
      <c r="A41" s="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4"/>
      <c r="B42" s="11"/>
      <c r="C42" s="14" t="s">
        <v>64</v>
      </c>
      <c r="D42" s="14"/>
      <c r="E42" s="100"/>
      <c r="F42" s="100"/>
      <c r="G42" s="17" t="s">
        <v>30</v>
      </c>
      <c r="H42" s="100"/>
      <c r="I42" s="100"/>
      <c r="J42" s="12"/>
      <c r="K42" s="35" t="s">
        <v>26</v>
      </c>
      <c r="L42" s="35"/>
      <c r="M42" s="80">
        <f>E42+I42</f>
        <v>0</v>
      </c>
      <c r="N42" s="80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4"/>
      <c r="B44" s="8" t="s">
        <v>31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9.75" customHeight="1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4"/>
      <c r="B46" s="11"/>
      <c r="C46" s="88" t="s">
        <v>71</v>
      </c>
      <c r="D46" s="71"/>
      <c r="E46" s="21"/>
      <c r="F46" s="14"/>
      <c r="G46" s="4" t="s">
        <v>32</v>
      </c>
      <c r="H46" s="4"/>
      <c r="I46" s="37">
        <v>58</v>
      </c>
      <c r="J46" s="38"/>
      <c r="K46" s="4" t="s">
        <v>33</v>
      </c>
      <c r="L46" s="4"/>
      <c r="M46" s="63">
        <f>E46*I46</f>
        <v>0</v>
      </c>
      <c r="N46" s="6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4"/>
      <c r="B47" s="11"/>
      <c r="C47" s="71" t="s">
        <v>34</v>
      </c>
      <c r="D47" s="71"/>
      <c r="E47" s="21"/>
      <c r="F47" s="14"/>
      <c r="G47" s="4" t="s">
        <v>32</v>
      </c>
      <c r="H47" s="4"/>
      <c r="I47" s="37" t="s">
        <v>65</v>
      </c>
      <c r="J47" s="38"/>
      <c r="K47" s="4" t="s">
        <v>33</v>
      </c>
      <c r="L47" s="4"/>
      <c r="M47" s="89"/>
      <c r="N47" s="8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4"/>
      <c r="B48" s="11"/>
      <c r="C48" s="71" t="s">
        <v>35</v>
      </c>
      <c r="D48" s="71"/>
      <c r="E48" s="21"/>
      <c r="F48" s="14"/>
      <c r="G48" s="4" t="s">
        <v>32</v>
      </c>
      <c r="H48" s="4"/>
      <c r="I48" s="37"/>
      <c r="J48" s="38"/>
      <c r="K48" s="4" t="s">
        <v>33</v>
      </c>
      <c r="L48" s="4"/>
      <c r="M48" s="63">
        <f>E48*I48</f>
        <v>0</v>
      </c>
      <c r="N48" s="6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4"/>
      <c r="B49" s="11"/>
      <c r="C49" s="71" t="s">
        <v>36</v>
      </c>
      <c r="D49" s="71"/>
      <c r="E49" s="21"/>
      <c r="F49" s="14"/>
      <c r="G49" s="4" t="s">
        <v>32</v>
      </c>
      <c r="H49" s="4"/>
      <c r="I49" s="37"/>
      <c r="J49" s="38"/>
      <c r="K49" s="4" t="s">
        <v>33</v>
      </c>
      <c r="L49" s="4"/>
      <c r="M49" s="63">
        <f>E49*I49</f>
        <v>0</v>
      </c>
      <c r="N49" s="6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4"/>
      <c r="B50" s="11"/>
      <c r="C50" s="14"/>
      <c r="D50" s="14"/>
      <c r="E50" s="39"/>
      <c r="F50" s="39"/>
      <c r="G50" s="39"/>
      <c r="H50" s="39"/>
      <c r="I50" s="39"/>
      <c r="J50" s="39"/>
      <c r="K50" s="35" t="s">
        <v>26</v>
      </c>
      <c r="L50" s="35"/>
      <c r="M50" s="80">
        <f>SUM(M46:M49)</f>
        <v>0</v>
      </c>
      <c r="N50" s="8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4"/>
      <c r="B51" s="40" t="s">
        <v>70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4" t="s">
        <v>37</v>
      </c>
      <c r="B52" s="62" t="s">
        <v>38</v>
      </c>
      <c r="C52" s="62"/>
      <c r="D52" s="14" t="s">
        <v>10</v>
      </c>
      <c r="E52" s="2">
        <f>IF(B52="Fédéral",35,IF(B52="Ligue certifié",30,IF(B52="Ligue accrédité",25,0)))</f>
        <v>0</v>
      </c>
      <c r="F52" s="2" t="s">
        <v>39</v>
      </c>
      <c r="G52" s="2" t="s">
        <v>40</v>
      </c>
      <c r="H52" s="4"/>
      <c r="I52" s="2" t="s">
        <v>41</v>
      </c>
      <c r="J52" s="41"/>
      <c r="K52" s="4" t="s">
        <v>33</v>
      </c>
      <c r="L52" s="4"/>
      <c r="M52" s="63">
        <f>E52*H52</f>
        <v>0</v>
      </c>
      <c r="N52" s="6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thickBot="1">
      <c r="A53" s="4" t="s">
        <v>37</v>
      </c>
      <c r="B53" s="62" t="s">
        <v>38</v>
      </c>
      <c r="C53" s="62"/>
      <c r="D53" s="14" t="s">
        <v>11</v>
      </c>
      <c r="E53" s="2">
        <f>IF(B53="Fédéral",60,IF(B53="Ligue certifié",50,IF(B53="Ligue accrédité",40,0)))</f>
        <v>0</v>
      </c>
      <c r="F53" s="2" t="s">
        <v>39</v>
      </c>
      <c r="G53" s="2" t="s">
        <v>40</v>
      </c>
      <c r="H53" s="4"/>
      <c r="I53" s="2" t="s">
        <v>41</v>
      </c>
      <c r="J53" s="41"/>
      <c r="K53" s="4" t="s">
        <v>33</v>
      </c>
      <c r="L53" s="4"/>
      <c r="M53" s="63">
        <f>E53*H53</f>
        <v>0</v>
      </c>
      <c r="N53" s="6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55" t="s">
        <v>37</v>
      </c>
      <c r="B54" s="62" t="s">
        <v>38</v>
      </c>
      <c r="C54" s="62"/>
      <c r="D54" s="14" t="s">
        <v>66</v>
      </c>
      <c r="E54" s="2">
        <v>25</v>
      </c>
      <c r="F54" s="2" t="s">
        <v>39</v>
      </c>
      <c r="G54" s="2" t="s">
        <v>40</v>
      </c>
      <c r="H54" s="55"/>
      <c r="I54" s="2" t="s">
        <v>41</v>
      </c>
      <c r="J54" s="41"/>
      <c r="K54" s="55" t="s">
        <v>33</v>
      </c>
      <c r="L54" s="55"/>
      <c r="M54" s="63">
        <f>IF(COUNTA(H52:H53)&gt;0,H54*E54,0)</f>
        <v>0</v>
      </c>
      <c r="N54" s="6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64" t="s">
        <v>67</v>
      </c>
      <c r="B55" s="64"/>
      <c r="C55" s="64"/>
      <c r="D55" s="64"/>
      <c r="E55" s="64"/>
      <c r="F55" s="64"/>
      <c r="G55" s="64"/>
      <c r="H55" s="64"/>
      <c r="I55" s="64"/>
      <c r="J55" s="64"/>
      <c r="K55" s="35" t="s">
        <v>26</v>
      </c>
      <c r="L55" s="35"/>
      <c r="M55" s="80">
        <f>SUM(M52:N54)</f>
        <v>0</v>
      </c>
      <c r="N55" s="8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2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4"/>
      <c r="L56" s="4"/>
      <c r="M56" s="4"/>
      <c r="N56" s="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thickBot="1">
      <c r="A57" s="4"/>
      <c r="B57" s="8" t="s">
        <v>42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4"/>
      <c r="B59" s="11"/>
      <c r="C59" s="14">
        <v>1</v>
      </c>
      <c r="D59" s="43"/>
      <c r="E59" s="43"/>
      <c r="F59" s="43"/>
      <c r="G59" s="43"/>
      <c r="H59" s="43"/>
      <c r="I59" s="43"/>
      <c r="J59" s="43"/>
      <c r="K59" s="43"/>
      <c r="L59" s="43"/>
      <c r="M59" s="94"/>
      <c r="N59" s="9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4"/>
      <c r="B60" s="11"/>
      <c r="C60" s="14">
        <v>2</v>
      </c>
      <c r="D60" s="21"/>
      <c r="E60" s="21"/>
      <c r="F60" s="21"/>
      <c r="G60" s="21"/>
      <c r="H60" s="21"/>
      <c r="I60" s="21"/>
      <c r="J60" s="21"/>
      <c r="K60" s="21"/>
      <c r="L60" s="21"/>
      <c r="M60" s="95"/>
      <c r="N60" s="9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4"/>
      <c r="B61" s="11"/>
      <c r="C61" s="14"/>
      <c r="D61" s="14"/>
      <c r="E61" s="14"/>
      <c r="F61" s="14"/>
      <c r="G61" s="14"/>
      <c r="H61" s="14"/>
      <c r="I61" s="14"/>
      <c r="J61" s="14"/>
      <c r="K61" s="35" t="s">
        <v>26</v>
      </c>
      <c r="L61" s="35"/>
      <c r="M61" s="80">
        <f>SUM(M59:M60)</f>
        <v>0</v>
      </c>
      <c r="N61" s="8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44"/>
      <c r="B63" s="44"/>
      <c r="C63" s="44"/>
      <c r="D63" s="45"/>
      <c r="E63" s="44"/>
      <c r="F63" s="44"/>
      <c r="G63" s="45"/>
      <c r="H63" s="45"/>
      <c r="I63" s="45"/>
      <c r="J63" s="45"/>
      <c r="K63" s="42"/>
      <c r="L63" s="42"/>
      <c r="M63" s="96">
        <f>M30+M34+M38+M42+M50+M55+M61</f>
        <v>0</v>
      </c>
      <c r="N63" s="96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31.5" customHeight="1">
      <c r="A64" s="4"/>
      <c r="B64" s="4"/>
      <c r="C64" s="14" t="s">
        <v>15</v>
      </c>
      <c r="D64" s="59"/>
      <c r="E64" s="4" t="s">
        <v>43</v>
      </c>
      <c r="F64" s="4"/>
      <c r="G64" s="60"/>
      <c r="H64" s="27"/>
      <c r="I64" s="27"/>
      <c r="J64" s="27"/>
      <c r="K64" s="46" t="s">
        <v>44</v>
      </c>
      <c r="L64" s="46"/>
      <c r="M64" s="96"/>
      <c r="N64" s="9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6" customHeight="1">
      <c r="A66" s="4"/>
      <c r="B66" s="97" t="s">
        <v>45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4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9.75" customHeight="1">
      <c r="A67" s="4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4"/>
      <c r="B68" s="98" t="s">
        <v>46</v>
      </c>
      <c r="C68" s="98"/>
      <c r="D68" s="99" t="s">
        <v>47</v>
      </c>
      <c r="E68" s="99"/>
      <c r="F68" s="49"/>
      <c r="G68" s="91" t="s">
        <v>48</v>
      </c>
      <c r="H68" s="91"/>
      <c r="I68" s="91"/>
      <c r="J68" s="50"/>
      <c r="K68" s="90" t="s">
        <v>49</v>
      </c>
      <c r="L68" s="90"/>
      <c r="M68" s="90"/>
      <c r="N68" s="5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99.75" customHeight="1">
      <c r="A69" s="4"/>
      <c r="B69" s="98"/>
      <c r="C69" s="98"/>
      <c r="D69" s="51"/>
      <c r="E69" s="52"/>
      <c r="F69" s="50"/>
      <c r="G69" s="91"/>
      <c r="H69" s="91"/>
      <c r="I69" s="91"/>
      <c r="J69" s="50"/>
      <c r="K69" s="92"/>
      <c r="L69" s="93"/>
      <c r="M69" s="93"/>
      <c r="N69" s="5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4"/>
      <c r="B70" s="98"/>
      <c r="C70" s="98"/>
      <c r="D70" s="91" t="s">
        <v>50</v>
      </c>
      <c r="E70" s="91"/>
      <c r="F70" s="50"/>
      <c r="G70" s="91" t="s">
        <v>51</v>
      </c>
      <c r="H70" s="91"/>
      <c r="I70" s="91"/>
      <c r="J70" s="50"/>
      <c r="K70" s="90" t="s">
        <v>52</v>
      </c>
      <c r="L70" s="90"/>
      <c r="M70" s="90"/>
      <c r="N70" s="5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90" customHeight="1">
      <c r="A71" s="4"/>
      <c r="B71" s="98"/>
      <c r="C71" s="98"/>
      <c r="D71" s="51"/>
      <c r="E71" s="52"/>
      <c r="F71" s="50"/>
      <c r="G71" s="91"/>
      <c r="H71" s="91"/>
      <c r="I71" s="91"/>
      <c r="J71" s="50"/>
      <c r="K71" s="90"/>
      <c r="L71" s="90"/>
      <c r="M71" s="90"/>
      <c r="N71" s="5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39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 hidden="1">
      <c r="D82" s="53" t="s">
        <v>53</v>
      </c>
    </row>
    <row r="83" ht="12" customHeight="1" hidden="1">
      <c r="D83" t="s">
        <v>54</v>
      </c>
    </row>
    <row r="84" ht="12" customHeight="1" hidden="1">
      <c r="D84" s="53" t="s">
        <v>55</v>
      </c>
    </row>
    <row r="85" ht="12" customHeight="1"/>
    <row r="86" ht="12" customHeight="1" hidden="1">
      <c r="D86" s="53" t="s">
        <v>55</v>
      </c>
    </row>
    <row r="87" ht="12" customHeight="1" hidden="1">
      <c r="D87" t="s">
        <v>57</v>
      </c>
    </row>
    <row r="88" ht="12" customHeight="1" hidden="1">
      <c r="D88" s="53" t="s">
        <v>53</v>
      </c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</sheetData>
  <sheetProtection/>
  <mergeCells count="73">
    <mergeCell ref="D1:K2"/>
    <mergeCell ref="E14:G14"/>
    <mergeCell ref="E38:F38"/>
    <mergeCell ref="E42:F42"/>
    <mergeCell ref="H42:I42"/>
    <mergeCell ref="I25:K25"/>
    <mergeCell ref="I26:K26"/>
    <mergeCell ref="E26:H26"/>
    <mergeCell ref="L26:N26"/>
    <mergeCell ref="E34:F34"/>
    <mergeCell ref="E10:J10"/>
    <mergeCell ref="J9:K9"/>
    <mergeCell ref="M9:N9"/>
    <mergeCell ref="E11:F11"/>
    <mergeCell ref="E24:H24"/>
    <mergeCell ref="I24:K24"/>
    <mergeCell ref="L24:N24"/>
    <mergeCell ref="G70:I70"/>
    <mergeCell ref="K70:M70"/>
    <mergeCell ref="G71:I71"/>
    <mergeCell ref="K71:M71"/>
    <mergeCell ref="M55:N55"/>
    <mergeCell ref="M63:N64"/>
    <mergeCell ref="B66:M66"/>
    <mergeCell ref="B68:C71"/>
    <mergeCell ref="D68:E68"/>
    <mergeCell ref="G68:I68"/>
    <mergeCell ref="K68:M68"/>
    <mergeCell ref="G69:I69"/>
    <mergeCell ref="K69:M69"/>
    <mergeCell ref="D70:E70"/>
    <mergeCell ref="C49:D49"/>
    <mergeCell ref="M49:N49"/>
    <mergeCell ref="M59:N59"/>
    <mergeCell ref="M60:N60"/>
    <mergeCell ref="M61:N61"/>
    <mergeCell ref="M50:N50"/>
    <mergeCell ref="B52:C52"/>
    <mergeCell ref="M52:N52"/>
    <mergeCell ref="B53:C53"/>
    <mergeCell ref="M53:N53"/>
    <mergeCell ref="M42:N42"/>
    <mergeCell ref="C46:D46"/>
    <mergeCell ref="M46:N46"/>
    <mergeCell ref="C47:D47"/>
    <mergeCell ref="M47:N47"/>
    <mergeCell ref="C48:D48"/>
    <mergeCell ref="M48:N48"/>
    <mergeCell ref="M30:N30"/>
    <mergeCell ref="G32:I32"/>
    <mergeCell ref="D23:L23"/>
    <mergeCell ref="M34:N34"/>
    <mergeCell ref="G38:I38"/>
    <mergeCell ref="M38:N38"/>
    <mergeCell ref="C27:D27"/>
    <mergeCell ref="E25:H25"/>
    <mergeCell ref="L25:N25"/>
    <mergeCell ref="E18:M18"/>
    <mergeCell ref="C19:D19"/>
    <mergeCell ref="E19:M19"/>
    <mergeCell ref="C20:D20"/>
    <mergeCell ref="E20:G20"/>
    <mergeCell ref="K20:M20"/>
    <mergeCell ref="B54:C54"/>
    <mergeCell ref="M54:N54"/>
    <mergeCell ref="A55:J56"/>
    <mergeCell ref="A1:A2"/>
    <mergeCell ref="B1:B2"/>
    <mergeCell ref="G3:N3"/>
    <mergeCell ref="E5:M5"/>
    <mergeCell ref="E8:M8"/>
    <mergeCell ref="E9:H9"/>
    <mergeCell ref="C18:D18"/>
  </mergeCells>
  <dataValidations count="2">
    <dataValidation type="list" allowBlank="1" showInputMessage="1" showErrorMessage="1" prompt=" - " sqref="F12:F13 J12:J13 H12:H13 L12:L13">
      <formula1>"oui,non"</formula1>
      <formula2>0</formula2>
    </dataValidation>
    <dataValidation type="list" allowBlank="1" showInputMessage="1" showErrorMessage="1" prompt=" - " sqref="B52:B54">
      <formula1>"stagiaire,Ligue accrédité,Ligue certifié,Fédéral"</formula1>
      <formula2>0</formula2>
    </dataValidation>
  </dataValidations>
  <printOptions/>
  <pageMargins left="0.7086614173228347" right="0.7086614173228347" top="0.7480314960629921" bottom="0.7480314960629921" header="0.5118110236220472" footer="0"/>
  <pageSetup fitToHeight="1" fitToWidth="1" horizontalDpi="300" verticalDpi="300" orientation="portrait" scale="42" r:id="rId2"/>
  <headerFooter>
    <oddFooter>&amp;L &amp;CFFBA 9-11 avenue Michelet 93583 St Ouen Cedex  / 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siat</dc:creator>
  <cp:keywords/>
  <dc:description/>
  <cp:lastModifiedBy>Yannick Meunier</cp:lastModifiedBy>
  <cp:lastPrinted>2023-09-19T16:47:42Z</cp:lastPrinted>
  <dcterms:created xsi:type="dcterms:W3CDTF">2005-01-31T14:18:58Z</dcterms:created>
  <dcterms:modified xsi:type="dcterms:W3CDTF">2023-09-22T14:56:59Z</dcterms:modified>
  <cp:category/>
  <cp:version/>
  <cp:contentType/>
  <cp:contentStatus/>
  <cp:revision>1</cp:revision>
</cp:coreProperties>
</file>